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laja\Documents\Szubin\2025\SA.270.1. PRZETARGI\SA.270.1.4.2025 Dziewierzewo\1 Na stronę\SA.270.1.3.2025 Załączniki do SWZ\Zał. nr 1 Formularz Oferty\"/>
    </mc:Choice>
  </mc:AlternateContent>
  <xr:revisionPtr revIDLastSave="0" documentId="13_ncr:1_{3EEA5E8B-8427-45A4-8F9F-6ECBCA5E676C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1" i="1" l="1"/>
  <c r="K91" i="1" s="1"/>
  <c r="L91" i="1" s="1"/>
  <c r="K90" i="1"/>
  <c r="L90" i="1" s="1"/>
  <c r="I90" i="1"/>
  <c r="I89" i="1"/>
  <c r="I88" i="1"/>
  <c r="I87" i="1"/>
  <c r="K87" i="1" s="1"/>
  <c r="L87" i="1" s="1"/>
  <c r="K86" i="1"/>
  <c r="L86" i="1" s="1"/>
  <c r="I86" i="1"/>
  <c r="I85" i="1"/>
  <c r="I84" i="1"/>
  <c r="I83" i="1"/>
  <c r="K83" i="1" s="1"/>
  <c r="L83" i="1" s="1"/>
  <c r="K82" i="1"/>
  <c r="L82" i="1" s="1"/>
  <c r="I82" i="1"/>
  <c r="I81" i="1"/>
  <c r="I80" i="1"/>
  <c r="I79" i="1"/>
  <c r="K79" i="1" s="1"/>
  <c r="L79" i="1" s="1"/>
  <c r="K78" i="1"/>
  <c r="L78" i="1" s="1"/>
  <c r="I78" i="1"/>
  <c r="I77" i="1"/>
  <c r="I76" i="1"/>
  <c r="I75" i="1"/>
  <c r="K75" i="1" s="1"/>
  <c r="L75" i="1" s="1"/>
  <c r="K74" i="1"/>
  <c r="L74" i="1" s="1"/>
  <c r="I74" i="1"/>
  <c r="I73" i="1"/>
  <c r="I72" i="1"/>
  <c r="L71" i="1"/>
  <c r="K71" i="1"/>
  <c r="I71" i="1"/>
  <c r="K70" i="1"/>
  <c r="L70" i="1" s="1"/>
  <c r="I70" i="1"/>
  <c r="I69" i="1"/>
  <c r="K69" i="1" s="1"/>
  <c r="I68" i="1"/>
  <c r="L67" i="1"/>
  <c r="K67" i="1"/>
  <c r="I67" i="1"/>
  <c r="K66" i="1"/>
  <c r="L66" i="1" s="1"/>
  <c r="I66" i="1"/>
  <c r="I65" i="1"/>
  <c r="I64" i="1"/>
  <c r="L63" i="1"/>
  <c r="K63" i="1"/>
  <c r="I63" i="1"/>
  <c r="K62" i="1"/>
  <c r="L62" i="1" s="1"/>
  <c r="I62" i="1"/>
  <c r="I61" i="1"/>
  <c r="K61" i="1" s="1"/>
  <c r="I60" i="1"/>
  <c r="L59" i="1"/>
  <c r="K59" i="1"/>
  <c r="I59" i="1"/>
  <c r="K58" i="1"/>
  <c r="L58" i="1" s="1"/>
  <c r="I58" i="1"/>
  <c r="I57" i="1"/>
  <c r="I56" i="1"/>
  <c r="L55" i="1"/>
  <c r="K55" i="1"/>
  <c r="I55" i="1"/>
  <c r="K52" i="1"/>
  <c r="L52" i="1" s="1"/>
  <c r="I52" i="1"/>
  <c r="I47" i="1"/>
  <c r="K47" i="1" s="1"/>
  <c r="I42" i="1"/>
  <c r="L37" i="1"/>
  <c r="K37" i="1"/>
  <c r="I37" i="1"/>
  <c r="K32" i="1"/>
  <c r="L32" i="1" s="1"/>
  <c r="I32" i="1"/>
  <c r="F93" i="1" s="1"/>
  <c r="L89" i="1" l="1"/>
  <c r="L64" i="1"/>
  <c r="L60" i="1"/>
  <c r="L84" i="1"/>
  <c r="L72" i="1"/>
  <c r="K57" i="1"/>
  <c r="L57" i="1" s="1"/>
  <c r="K65" i="1"/>
  <c r="L65" i="1" s="1"/>
  <c r="K73" i="1"/>
  <c r="L73" i="1" s="1"/>
  <c r="K77" i="1"/>
  <c r="L77" i="1" s="1"/>
  <c r="K81" i="1"/>
  <c r="L81" i="1" s="1"/>
  <c r="K85" i="1"/>
  <c r="L85" i="1" s="1"/>
  <c r="K89" i="1"/>
  <c r="K42" i="1"/>
  <c r="L42" i="1" s="1"/>
  <c r="L47" i="1"/>
  <c r="K56" i="1"/>
  <c r="L56" i="1" s="1"/>
  <c r="K60" i="1"/>
  <c r="L61" i="1"/>
  <c r="K64" i="1"/>
  <c r="K68" i="1"/>
  <c r="L68" i="1" s="1"/>
  <c r="L69" i="1"/>
  <c r="K72" i="1"/>
  <c r="K76" i="1"/>
  <c r="L76" i="1" s="1"/>
  <c r="K80" i="1"/>
  <c r="L80" i="1" s="1"/>
  <c r="K84" i="1"/>
  <c r="K88" i="1"/>
  <c r="L88" i="1" s="1"/>
  <c r="F94" i="1" l="1"/>
</calcChain>
</file>

<file path=xl/sharedStrings.xml><?xml version="1.0" encoding="utf-8"?>
<sst xmlns="http://schemas.openxmlformats.org/spreadsheetml/2006/main" count="268" uniqueCount="163">
  <si>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</si>
  <si>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</si>
  <si>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</si>
  <si>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</si>
  <si>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</si>
  <si>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</si>
  <si>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</si>
  <si>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</si>
  <si>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</si>
  <si>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</si>
  <si>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</si>
  <si>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</si>
  <si>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</si>
  <si>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</si>
  <si>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</si>
  <si>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</si>
  <si>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</si>
  <si>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</si>
  <si>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</si>
  <si>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</si>
  <si>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</si>
  <si>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</si>
  <si>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</si>
  <si>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</si>
  <si>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</si>
  <si>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</si>
  <si>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</si>
  <si>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</si>
  <si>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</si>
  <si>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</si>
  <si>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</si>
  <si>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</si>
  <si>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</si>
  <si>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</si>
  <si>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</si>
  <si>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</si>
  <si>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</si>
  <si>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</si>
  <si>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</si>
  <si>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</si>
  <si>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</si>
  <si>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</si>
  <si>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</si>
  <si>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</si>
  <si>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</si>
  <si>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</si>
  <si>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</si>
  <si>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</si>
  <si>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</si>
  <si>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</si>
  <si>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</si>
  <si>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</si>
  <si>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</si>
  <si>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</si>
  <si>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</si>
  <si>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</si>
  <si>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</si>
  <si>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</si>
  <si>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</si>
  <si>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</si>
  <si>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</si>
  <si>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</si>
  <si>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</si>
  <si>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</si>
  <si>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</si>
  <si>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</si>
  <si>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</si>
  <si>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</si>
  <si>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</si>
  <si>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</si>
  <si>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</si>
  <si>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</si>
  <si>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</si>
  <si>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</si>
  <si>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</si>
  <si>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</si>
  <si>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</si>
  <si>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</si>
  <si>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</si>
  <si>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</si>
  <si>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</si>
  <si>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</si>
  <si>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</si>
  <si>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</si>
  <si>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</si>
  <si>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</si>
  <si>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</si>
  <si>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</si>
  <si>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</si>
  <si>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</si>
  <si>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</si>
  <si>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</si>
  <si>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</si>
  <si>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</si>
  <si>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</si>
  <si>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</si>
  <si>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</si>
  <si>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</si>
  <si>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</si>
  <si>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</si>
  <si>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</si>
  <si>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</si>
  <si>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</si>
  <si>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</si>
  <si>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</si>
  <si>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</si>
  <si>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</si>
  <si>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</si>
  <si>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</si>
  <si>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</si>
  <si>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</si>
  <si>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</si>
  <si>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</si>
  <si>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</si>
  <si>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</si>
  <si>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</si>
  <si>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</si>
  <si>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</si>
  <si>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</si>
  <si>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</si>
  <si>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</si>
  <si>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</si>
  <si>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</si>
  <si>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</si>
  <si>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</si>
  <si>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</si>
  <si>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</si>
  <si>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</si>
  <si>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</si>
  <si>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</si>
  <si>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</si>
  <si>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</si>
  <si>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</si>
  <si>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</si>
  <si>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</si>
  <si>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</si>
  <si>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</si>
  <si>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</si>
  <si>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</si>
  <si>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</si>
  <si>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</si>
  <si>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</si>
  <si>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</si>
  <si>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</si>
  <si>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</si>
  <si>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</si>
  <si>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</si>
  <si>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</si>
  <si>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</si>
  <si>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</si>
  <si>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</si>
  <si>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</si>
  <si>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</si>
  <si>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</si>
  <si>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</si>
  <si>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</si>
  <si>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</si>
  <si>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</si>
  <si>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</si>
  <si>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</si>
  <si>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</si>
  <si>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Leśnictwa Dziewierzewo w roku 2026''  składamy niniejszym ofertę:</t>
  </si>
  <si>
    <t>1.  Za wykonanie przedmiotu zamówienia w tym Pakiecie oferujemy następujące wynagrodzenie brutto: ........................                                               2. Wynagrodzenie zaoferowane w pkt 1 powyżej wynika z poniższego Kosztorysu Ofertowego i stanowi sumę wartości całkowitych brutto za poszczególne pozycje (prace):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</si>
</sst>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topLeftCell="A13" workbookViewId="0">
      <selection activeCell="R24" sqref="R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6" t="s">
        <v>135</v>
      </c>
      <c r="K2" s="26"/>
      <c r="L2" s="26"/>
      <c r="M2" s="26"/>
      <c r="N2" s="26"/>
      <c r="O2" s="26"/>
      <c r="P2" s="2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4"/>
      <c r="C4" s="34"/>
      <c r="D4" s="34"/>
      <c r="E4" s="34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4"/>
      <c r="C6" s="34"/>
      <c r="D6" s="34"/>
      <c r="E6" s="34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4"/>
      <c r="C8" s="34"/>
      <c r="D8" s="34"/>
      <c r="E8" s="34"/>
    </row>
    <row r="9" spans="2:16" s="1" customFormat="1" ht="4.3499999999999996" customHeight="1" x14ac:dyDescent="0.2"/>
    <row r="10" spans="2:16" s="1" customFormat="1" ht="6.95" customHeight="1" x14ac:dyDescent="0.2">
      <c r="B10" s="37" t="s">
        <v>136</v>
      </c>
      <c r="C10" s="37"/>
      <c r="D10" s="37"/>
      <c r="E10" s="37"/>
    </row>
    <row r="11" spans="2:16" s="1" customFormat="1" ht="12.2" customHeight="1" x14ac:dyDescent="0.2">
      <c r="B11" s="37"/>
      <c r="C11" s="37"/>
      <c r="D11" s="37"/>
      <c r="E11" s="37"/>
      <c r="G11" s="11"/>
      <c r="H11" s="24" t="s">
        <v>137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17" t="s">
        <v>138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33" t="s">
        <v>139</v>
      </c>
      <c r="D16" s="33"/>
      <c r="E16" s="33"/>
    </row>
    <row r="17" spans="2:13" s="1" customFormat="1" ht="2.65" customHeight="1" x14ac:dyDescent="0.2"/>
    <row r="18" spans="2:13" s="1" customFormat="1" ht="20.85" customHeight="1" x14ac:dyDescent="0.2">
      <c r="C18" s="33" t="s">
        <v>140</v>
      </c>
      <c r="D18" s="33"/>
      <c r="E18" s="33"/>
    </row>
    <row r="19" spans="2:13" s="1" customFormat="1" ht="2.65" customHeight="1" x14ac:dyDescent="0.2"/>
    <row r="20" spans="2:13" s="1" customFormat="1" ht="20.85" customHeight="1" x14ac:dyDescent="0.2">
      <c r="C20" s="33" t="s">
        <v>141</v>
      </c>
      <c r="D20" s="33"/>
      <c r="E20" s="33"/>
    </row>
    <row r="21" spans="2:13" s="1" customFormat="1" ht="2.65" customHeight="1" x14ac:dyDescent="0.2"/>
    <row r="22" spans="2:13" s="1" customFormat="1" ht="20.85" customHeight="1" x14ac:dyDescent="0.2">
      <c r="C22" s="33" t="s">
        <v>142</v>
      </c>
      <c r="D22" s="33"/>
      <c r="E22" s="33"/>
    </row>
    <row r="23" spans="2:13" s="1" customFormat="1" ht="34.700000000000003" customHeight="1" x14ac:dyDescent="0.2"/>
    <row r="24" spans="2:13" s="1" customFormat="1" ht="50.1" customHeight="1" x14ac:dyDescent="0.2">
      <c r="B24" s="30" t="s">
        <v>161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3" s="1" customFormat="1" ht="2.65" customHeight="1" x14ac:dyDescent="0.2"/>
    <row r="26" spans="2:13" s="1" customFormat="1" ht="50.1" customHeight="1" x14ac:dyDescent="0.2">
      <c r="B26" s="31" t="s">
        <v>162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143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3" t="s">
        <v>144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1251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33" t="s">
        <v>145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647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33" t="s">
        <v>146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33" t="s">
        <v>147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7" t="s">
        <v>10</v>
      </c>
      <c r="M51" s="2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585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7" t="s">
        <v>10</v>
      </c>
      <c r="M54" s="2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10.39</v>
      </c>
      <c r="H55" s="10">
        <v>0</v>
      </c>
      <c r="I55" s="9">
        <f t="shared" ref="I55:I91" si="0">ROUND(G55* H55,2)</f>
        <v>0</v>
      </c>
      <c r="J55" s="5">
        <v>8</v>
      </c>
      <c r="K55" s="9">
        <f t="shared" ref="K55:K91" si="1">ROUND(I55* J55/100,2)</f>
        <v>0</v>
      </c>
      <c r="L55" s="12">
        <f t="shared" ref="L55:L91" si="2">ROUND(I55+ K55,2)</f>
        <v>0</v>
      </c>
      <c r="M55" s="13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3.19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0.39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0.84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18</v>
      </c>
      <c r="G59" s="8">
        <v>7.91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4.53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2.33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14.93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29.07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32.409999999999997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0.55000000000000004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63.14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5.33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34</v>
      </c>
      <c r="G68" s="8">
        <v>12.41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34</v>
      </c>
      <c r="G69" s="8">
        <v>1.45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34</v>
      </c>
      <c r="G70" s="8">
        <v>82.87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44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1.1499999999999999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10.76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34</v>
      </c>
      <c r="G76" s="8">
        <v>5.9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18</v>
      </c>
      <c r="G77" s="8">
        <v>17.489999999999998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77.72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47.34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300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100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97</v>
      </c>
      <c r="G84" s="8">
        <v>121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97</v>
      </c>
      <c r="G85" s="8">
        <v>36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97</v>
      </c>
      <c r="G86" s="8">
        <v>22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97</v>
      </c>
      <c r="G87" s="8">
        <v>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97</v>
      </c>
      <c r="G88" s="8">
        <v>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97</v>
      </c>
      <c r="G89" s="8">
        <v>21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4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110</v>
      </c>
      <c r="F90" s="6" t="s">
        <v>97</v>
      </c>
      <c r="G90" s="8">
        <v>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4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124</v>
      </c>
      <c r="F91" s="6" t="s">
        <v>97</v>
      </c>
      <c r="G91" s="8">
        <v>1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4" s="1" customFormat="1" ht="55.9" customHeight="1" x14ac:dyDescent="0.2"/>
    <row r="93" spans="2:14" s="1" customFormat="1" ht="21.4" customHeight="1" x14ac:dyDescent="0.2">
      <c r="B93" s="35" t="s">
        <v>129</v>
      </c>
      <c r="C93" s="35"/>
      <c r="D93" s="35"/>
      <c r="E93" s="35"/>
      <c r="F93" s="18">
        <f>ROUND(I32+I37+I42+I47+I52+I55+I56+I57+I58+I59+I60+I61+I62+I63+I64+I65+I66+I67+I68+I69+I70+I71+I72+I73+I74+I75+I76+I77+I78+I79+I80+I81+I82+I83+I84+I85+I86+I87+I88+I89+I90+I91,2)</f>
        <v>0</v>
      </c>
      <c r="G93" s="19"/>
      <c r="H93" s="19"/>
      <c r="I93" s="19"/>
      <c r="J93" s="19"/>
      <c r="K93" s="19"/>
      <c r="L93" s="19"/>
      <c r="M93" s="20"/>
    </row>
    <row r="94" spans="2:14" s="1" customFormat="1" ht="21.4" customHeight="1" x14ac:dyDescent="0.2">
      <c r="B94" s="35" t="s">
        <v>130</v>
      </c>
      <c r="C94" s="35"/>
      <c r="D94" s="35"/>
      <c r="E94" s="35"/>
      <c r="F94" s="21">
        <f>ROUND(L32+L37+L42+L47+L52+L55+L56+L57+L58+L59+L60+L61+L62+L63+L64+L65+L66+L67+L68+L69+L70+L71+L72+L73+L74+L75+L76+L77+L78+L79+L80+L81+L82+L83+L84+L85+L86+L87+L88+L89+L90+L91,2)</f>
        <v>0</v>
      </c>
      <c r="G94" s="22"/>
      <c r="H94" s="22"/>
      <c r="I94" s="22"/>
      <c r="J94" s="22"/>
      <c r="K94" s="22"/>
      <c r="L94" s="22"/>
      <c r="M94" s="23"/>
    </row>
    <row r="95" spans="2:14" s="1" customFormat="1" ht="11.1" customHeight="1" x14ac:dyDescent="0.2"/>
    <row r="96" spans="2:14" s="1" customFormat="1" ht="80.099999999999994" customHeight="1" x14ac:dyDescent="0.2">
      <c r="B96" s="28" t="s">
        <v>148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</row>
    <row r="97" spans="2:14" s="1" customFormat="1" ht="2.65" customHeight="1" x14ac:dyDescent="0.2"/>
    <row r="98" spans="2:14" s="1" customFormat="1" ht="110.1" customHeight="1" x14ac:dyDescent="0.2">
      <c r="B98" s="28" t="s">
        <v>149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</row>
    <row r="99" spans="2:14" s="1" customFormat="1" ht="5.25" customHeight="1" x14ac:dyDescent="0.2"/>
    <row r="100" spans="2:14" s="1" customFormat="1" ht="110.1" customHeight="1" x14ac:dyDescent="0.2">
      <c r="B100" s="32" t="s">
        <v>150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5.25" customHeight="1" x14ac:dyDescent="0.2"/>
    <row r="102" spans="2:14" s="1" customFormat="1" ht="37.9" customHeight="1" x14ac:dyDescent="0.2">
      <c r="C102" s="36" t="s">
        <v>131</v>
      </c>
      <c r="D102" s="36"/>
      <c r="E102" s="36"/>
      <c r="F102" s="39" t="s">
        <v>132</v>
      </c>
      <c r="G102" s="39"/>
      <c r="H102" s="39"/>
      <c r="I102" s="39"/>
      <c r="J102" s="39"/>
      <c r="K102" s="39"/>
      <c r="L102" s="39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65" customHeight="1" x14ac:dyDescent="0.2"/>
    <row r="108" spans="2:14" s="1" customFormat="1" ht="203.1" customHeight="1" x14ac:dyDescent="0.2">
      <c r="B108" s="28" t="s">
        <v>151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65" customHeight="1" x14ac:dyDescent="0.2"/>
    <row r="110" spans="2:14" s="1" customFormat="1" ht="36.950000000000003" customHeight="1" x14ac:dyDescent="0.2">
      <c r="B110" s="38" t="s">
        <v>152</v>
      </c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</row>
    <row r="111" spans="2:14" s="1" customFormat="1" ht="2.65" customHeight="1" x14ac:dyDescent="0.2"/>
    <row r="112" spans="2:14" s="1" customFormat="1" ht="37.9" customHeight="1" x14ac:dyDescent="0.2">
      <c r="C112" s="36" t="s">
        <v>133</v>
      </c>
      <c r="D112" s="36"/>
      <c r="E112" s="36"/>
      <c r="F112" s="40" t="s">
        <v>134</v>
      </c>
      <c r="G112" s="40"/>
      <c r="H112" s="40"/>
      <c r="I112" s="40"/>
      <c r="J112" s="40"/>
      <c r="K112" s="40"/>
      <c r="L112" s="40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28.7" customHeight="1" x14ac:dyDescent="0.2"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2:14" s="1" customFormat="1" ht="28.7" customHeight="1" x14ac:dyDescent="0.2"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2:14" s="1" customFormat="1" ht="2.65" customHeight="1" x14ac:dyDescent="0.2"/>
    <row r="118" spans="2:14" s="1" customFormat="1" ht="159.94999999999999" customHeight="1" x14ac:dyDescent="0.2">
      <c r="B118" s="28" t="s">
        <v>153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2.65" customHeight="1" x14ac:dyDescent="0.2"/>
    <row r="120" spans="2:14" s="1" customFormat="1" ht="54.95" customHeight="1" x14ac:dyDescent="0.2">
      <c r="B120" s="28" t="s">
        <v>154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4" s="1" customFormat="1" ht="2.65" customHeight="1" x14ac:dyDescent="0.2"/>
    <row r="122" spans="2:14" s="1" customFormat="1" ht="60" customHeight="1" x14ac:dyDescent="0.2">
      <c r="B122" s="32" t="s">
        <v>155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65" customHeight="1" x14ac:dyDescent="0.2"/>
    <row r="124" spans="2:14" s="1" customFormat="1" ht="48" customHeight="1" x14ac:dyDescent="0.2">
      <c r="B124" s="32" t="s">
        <v>156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65" customHeight="1" x14ac:dyDescent="0.2"/>
    <row r="126" spans="2:14" s="1" customFormat="1" ht="125.1" customHeight="1" x14ac:dyDescent="0.2">
      <c r="B126" s="28" t="s">
        <v>157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</row>
    <row r="127" spans="2:14" s="1" customFormat="1" ht="2.65" customHeight="1" x14ac:dyDescent="0.2"/>
    <row r="128" spans="2:14" s="1" customFormat="1" ht="84.95" customHeight="1" x14ac:dyDescent="0.2">
      <c r="B128" s="28" t="s">
        <v>158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</row>
    <row r="129" spans="2:12" s="1" customFormat="1" ht="86.85" customHeight="1" x14ac:dyDescent="0.2"/>
    <row r="130" spans="2:12" s="1" customFormat="1" ht="17.649999999999999" customHeight="1" x14ac:dyDescent="0.2">
      <c r="J130" s="25" t="s">
        <v>159</v>
      </c>
      <c r="K130" s="25"/>
      <c r="L130" s="25"/>
    </row>
    <row r="131" spans="2:12" s="1" customFormat="1" ht="145.15" customHeight="1" x14ac:dyDescent="0.2"/>
    <row r="132" spans="2:12" s="1" customFormat="1" ht="81.599999999999994" customHeight="1" x14ac:dyDescent="0.2">
      <c r="B132" s="29" t="s">
        <v>160</v>
      </c>
      <c r="C132" s="29"/>
      <c r="D132" s="29"/>
      <c r="E132" s="29"/>
      <c r="F132" s="29"/>
      <c r="G132" s="29"/>
      <c r="H132" s="29"/>
      <c r="I132" s="29"/>
      <c r="J132" s="29"/>
      <c r="K132" s="29"/>
    </row>
  </sheetData>
  <mergeCells count="106"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1218 N.Szubin Karolina Klaja</cp:lastModifiedBy>
  <dcterms:created xsi:type="dcterms:W3CDTF">2025-10-16T12:04:05Z</dcterms:created>
  <dcterms:modified xsi:type="dcterms:W3CDTF">2025-12-11T13:43:54Z</dcterms:modified>
</cp:coreProperties>
</file>